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2024-2025\Меню\"/>
    </mc:Choice>
  </mc:AlternateContent>
  <xr:revisionPtr revIDLastSave="0" documentId="13_ncr:1_{8A34FB5E-0328-4F63-960A-355D9A6CC3E3}" xr6:coauthVersionLast="47" xr6:coauthVersionMax="47" xr10:uidLastSave="{00000000-0000-0000-0000-000000000000}"/>
  <bookViews>
    <workbookView xWindow="135" yWindow="345" windowWidth="18435" windowHeight="147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J51" i="1"/>
  <c r="F51" i="1"/>
  <c r="G51" i="1"/>
  <c r="J127" i="1" l="1"/>
  <c r="I127" i="1"/>
  <c r="H127" i="1"/>
  <c r="G127" i="1"/>
  <c r="F127" i="1"/>
  <c r="J89" i="1"/>
  <c r="I89" i="1"/>
  <c r="H89" i="1"/>
  <c r="G89" i="1"/>
  <c r="F89" i="1"/>
  <c r="L70" i="1"/>
  <c r="J70" i="1"/>
  <c r="I70" i="1"/>
  <c r="H70" i="1"/>
  <c r="G70" i="1"/>
  <c r="F7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I138" i="1" s="1"/>
  <c r="H137" i="1"/>
  <c r="H138" i="1" s="1"/>
  <c r="G137" i="1"/>
  <c r="G138" i="1" s="1"/>
  <c r="F137" i="1"/>
  <c r="F138" i="1" s="1"/>
  <c r="B128" i="1"/>
  <c r="A128" i="1"/>
  <c r="L138" i="1"/>
  <c r="J13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F119" i="1" s="1"/>
  <c r="B100" i="1"/>
  <c r="A100" i="1"/>
  <c r="L99" i="1"/>
  <c r="L100" i="1" s="1"/>
  <c r="J99" i="1"/>
  <c r="I99" i="1"/>
  <c r="I100" i="1" s="1"/>
  <c r="H99" i="1"/>
  <c r="G99" i="1"/>
  <c r="F99" i="1"/>
  <c r="F100" i="1" s="1"/>
  <c r="B90" i="1"/>
  <c r="A90" i="1"/>
  <c r="J100" i="1"/>
  <c r="H100" i="1"/>
  <c r="G100" i="1"/>
  <c r="B81" i="1"/>
  <c r="A81" i="1"/>
  <c r="L80" i="1"/>
  <c r="J80" i="1"/>
  <c r="I80" i="1"/>
  <c r="H80" i="1"/>
  <c r="G80" i="1"/>
  <c r="F80" i="1"/>
  <c r="F81" i="1" s="1"/>
  <c r="B71" i="1"/>
  <c r="A71" i="1"/>
  <c r="L81" i="1"/>
  <c r="J81" i="1"/>
  <c r="I81" i="1"/>
  <c r="H81" i="1"/>
  <c r="G81" i="1"/>
  <c r="B62" i="1"/>
  <c r="A62" i="1"/>
  <c r="L61" i="1"/>
  <c r="J61" i="1"/>
  <c r="I61" i="1"/>
  <c r="H61" i="1"/>
  <c r="G61" i="1"/>
  <c r="F61" i="1"/>
  <c r="F62" i="1" s="1"/>
  <c r="B52" i="1"/>
  <c r="A52" i="1"/>
  <c r="L62" i="1"/>
  <c r="G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G157" i="1" l="1"/>
  <c r="H157" i="1"/>
  <c r="F176" i="1"/>
  <c r="G119" i="1"/>
  <c r="H62" i="1"/>
  <c r="H119" i="1"/>
  <c r="I62" i="1"/>
  <c r="J62" i="1"/>
  <c r="J119" i="1"/>
  <c r="L196" i="1"/>
  <c r="I196" i="1"/>
  <c r="G196" i="1"/>
  <c r="J157" i="1"/>
  <c r="F24" i="1"/>
  <c r="J24" i="1"/>
  <c r="H24" i="1"/>
  <c r="H196" i="1" l="1"/>
  <c r="F196" i="1"/>
  <c r="J196" i="1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<sst xmlns="http://schemas.openxmlformats.org/spreadsheetml/2006/main" count="298" uniqueCount="90">
  <si>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</si>
  <si>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</si>
  <si>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</si>
  <si>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</si>
  <si>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</si>
  <si>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</si>
  <si>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</si>
  <si>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</si>
  <si>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</si>
  <si>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</si>
  <si>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</si>
  <si>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</si>
  <si>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</si>
  <si>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</si>
  <si>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</si>
  <si>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</si>
  <si>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</si>
  <si>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</si>
  <si>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</si>
  <si>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</si>
  <si>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</si>
  <si>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</si>
  <si>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</si>
  <si>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</si>
  <si>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</si>
  <si>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</si>
  <si>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</si>
  <si>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</si>
  <si>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</si>
  <si>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</si>
  <si>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</si>
  <si>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</si>
  <si>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</si>
  <si>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</si>
  <si>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</si>
  <si>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</si>
  <si>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</si>
  <si>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</si>
  <si>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149/96</t>
  </si>
  <si>
    <t>Каша молочная манная</t>
  </si>
  <si>
    <t>628/96</t>
  </si>
  <si>
    <t>Чай с лимоном</t>
  </si>
  <si>
    <t>Булочка с сыром 50/55</t>
  </si>
  <si>
    <t>сб./96</t>
  </si>
  <si>
    <t>Сок</t>
  </si>
  <si>
    <t>182-2000</t>
  </si>
  <si>
    <t>Согласовано</t>
  </si>
  <si>
    <t>Каша гречневая</t>
  </si>
  <si>
    <t xml:space="preserve">Чай </t>
  </si>
  <si>
    <t xml:space="preserve">Булочка </t>
  </si>
  <si>
    <t>Овощи</t>
  </si>
  <si>
    <t>сб/96</t>
  </si>
  <si>
    <t>463/96</t>
  </si>
  <si>
    <t>628/96г</t>
  </si>
  <si>
    <t>сб.96г.</t>
  </si>
  <si>
    <t>ТТК-2021</t>
  </si>
  <si>
    <t>Жаркое с мясом птицы</t>
  </si>
  <si>
    <t>585/96</t>
  </si>
  <si>
    <t>Компот</t>
  </si>
  <si>
    <t>Макаронные изделия отварные</t>
  </si>
  <si>
    <t>Чай</t>
  </si>
  <si>
    <t>439/96</t>
  </si>
  <si>
    <t>469/96</t>
  </si>
  <si>
    <t>Омлет натуральный</t>
  </si>
  <si>
    <t>Кукуруза консервированная</t>
  </si>
  <si>
    <t>Каша молочная "Дружба"</t>
  </si>
  <si>
    <t>629-96г</t>
  </si>
  <si>
    <t>588/96</t>
  </si>
  <si>
    <t>Тефтели в соусе с кукурузой консервированной</t>
  </si>
  <si>
    <t>Картофельное пюре</t>
  </si>
  <si>
    <t>423/96</t>
  </si>
  <si>
    <t>317/96</t>
  </si>
  <si>
    <t>Мясо птицы тушеное в соусе</t>
  </si>
  <si>
    <t>297/96</t>
  </si>
  <si>
    <t>Запеканка из творога с сгущенным молоком</t>
  </si>
  <si>
    <t>Ватрушка с творогом</t>
  </si>
  <si>
    <t>695/96</t>
  </si>
  <si>
    <t>Котлеты в панировке</t>
  </si>
  <si>
    <t xml:space="preserve">Птица отварная </t>
  </si>
  <si>
    <t>Зеленый горошек консервированный</t>
  </si>
  <si>
    <t xml:space="preserve">284-96 </t>
  </si>
  <si>
    <t>сб/96г.</t>
  </si>
  <si>
    <t>Плов с говядиной</t>
  </si>
  <si>
    <t>403/96</t>
  </si>
  <si>
    <t>овощи</t>
  </si>
  <si>
    <t>МБОУ СШ № 6 городского округа-город Камышин Волгоградской области</t>
  </si>
  <si>
    <t>директор МБОУ СШ № 6</t>
  </si>
  <si>
    <t>Скуряева С.Ю.</t>
  </si>
  <si>
    <t>01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</si>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</sst>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1" fillId="4" borderId="1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3" borderId="28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65" fontId="0" fillId="4" borderId="1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165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85</v>
      </c>
      <c r="D1" s="79"/>
      <c r="E1" s="79"/>
      <c r="F1" s="12" t="s">
        <v>46</v>
      </c>
      <c r="G1" s="2" t="s">
        <v>16</v>
      </c>
      <c r="H1" s="80" t="s">
        <v>86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17</v>
      </c>
      <c r="H2" s="80" t="s">
        <v>87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70" t="s">
        <v>89</v>
      </c>
      <c r="I3" s="70" t="s">
        <v>88</v>
      </c>
      <c r="J3" s="46">
        <v>2025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7" t="s">
        <v>39</v>
      </c>
      <c r="F6" s="48">
        <v>220</v>
      </c>
      <c r="G6" s="48">
        <v>5.75</v>
      </c>
      <c r="H6" s="48">
        <v>7.25</v>
      </c>
      <c r="I6" s="53">
        <v>40.799999999999997</v>
      </c>
      <c r="J6" s="48">
        <v>138.30000000000001</v>
      </c>
      <c r="K6" s="59" t="s">
        <v>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53"/>
      <c r="J7" s="41"/>
      <c r="K7" s="59"/>
      <c r="L7" s="41"/>
    </row>
    <row r="8" spans="1:12" ht="15" x14ac:dyDescent="0.25">
      <c r="A8" s="23"/>
      <c r="B8" s="15"/>
      <c r="C8" s="11"/>
      <c r="D8" s="7" t="s">
        <v>21</v>
      </c>
      <c r="E8" s="52" t="s">
        <v>41</v>
      </c>
      <c r="F8" s="53">
        <v>200</v>
      </c>
      <c r="G8" s="53">
        <v>3.12</v>
      </c>
      <c r="H8" s="53">
        <v>2.66</v>
      </c>
      <c r="I8" s="53">
        <v>14.18</v>
      </c>
      <c r="J8" s="53">
        <v>93.34</v>
      </c>
      <c r="K8" s="59" t="s">
        <v>40</v>
      </c>
      <c r="L8" s="41"/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105</v>
      </c>
      <c r="G9" s="53">
        <v>9.9049999999999994</v>
      </c>
      <c r="H9" s="53">
        <v>10.170999999999999</v>
      </c>
      <c r="I9" s="53">
        <v>13.365</v>
      </c>
      <c r="J9" s="53">
        <v>303.07</v>
      </c>
      <c r="K9" s="59" t="s">
        <v>45</v>
      </c>
      <c r="L9" s="41"/>
    </row>
    <row r="10" spans="1:12" ht="15" x14ac:dyDescent="0.25">
      <c r="A10" s="23"/>
      <c r="B10" s="15"/>
      <c r="C10" s="11"/>
      <c r="D10" s="7" t="s">
        <v>23</v>
      </c>
      <c r="E10" s="52"/>
      <c r="F10" s="53"/>
      <c r="G10" s="53"/>
      <c r="H10" s="53"/>
      <c r="I10" s="53"/>
      <c r="J10" s="53"/>
      <c r="K10" s="59"/>
      <c r="L10" s="41"/>
    </row>
    <row r="11" spans="1:12" ht="15" x14ac:dyDescent="0.25">
      <c r="A11" s="23"/>
      <c r="B11" s="15"/>
      <c r="C11" s="11"/>
      <c r="D11" s="58" t="s">
        <v>29</v>
      </c>
      <c r="E11" s="56" t="s">
        <v>44</v>
      </c>
      <c r="F11" s="57">
        <v>200</v>
      </c>
      <c r="G11" s="57">
        <v>0.4</v>
      </c>
      <c r="H11" s="57">
        <v>0.4</v>
      </c>
      <c r="I11" s="53">
        <v>9.8000000000000007</v>
      </c>
      <c r="J11" s="57">
        <v>42</v>
      </c>
      <c r="K11" s="59" t="s">
        <v>43</v>
      </c>
      <c r="L11" s="41">
        <v>104.2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725</v>
      </c>
      <c r="G13" s="19">
        <f t="shared" ref="G13:J13" si="0">SUM(G6:G12)</f>
        <v>19.174999999999997</v>
      </c>
      <c r="H13" s="19">
        <f t="shared" si="0"/>
        <v>20.480999999999998</v>
      </c>
      <c r="I13" s="19">
        <f t="shared" si="0"/>
        <v>78.144999999999996</v>
      </c>
      <c r="J13" s="19">
        <f t="shared" si="0"/>
        <v>576.71</v>
      </c>
      <c r="K13" s="25"/>
      <c r="L13" s="19">
        <f t="shared" ref="L13" si="1">SUM(L6:L12)</f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725</v>
      </c>
      <c r="G24" s="32">
        <f t="shared" ref="G24:J24" si="4">G13+G23</f>
        <v>19.174999999999997</v>
      </c>
      <c r="H24" s="32">
        <f t="shared" si="4"/>
        <v>20.480999999999998</v>
      </c>
      <c r="I24" s="32">
        <f t="shared" si="4"/>
        <v>78.144999999999996</v>
      </c>
      <c r="J24" s="32">
        <f t="shared" si="4"/>
        <v>576.71</v>
      </c>
      <c r="K24" s="67"/>
      <c r="L24" s="66">
        <f t="shared" ref="L24" si="5">L13+L23</f>
        <v>104.2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7" t="s">
        <v>77</v>
      </c>
      <c r="F25" s="48">
        <v>110</v>
      </c>
      <c r="G25" s="48">
        <v>15.2</v>
      </c>
      <c r="H25" s="53">
        <v>3.3</v>
      </c>
      <c r="I25" s="53">
        <v>55.08</v>
      </c>
      <c r="J25" s="48">
        <v>238.27199999999999</v>
      </c>
      <c r="K25" s="62" t="s">
        <v>51</v>
      </c>
      <c r="L25" s="60"/>
    </row>
    <row r="26" spans="1:12" ht="15" x14ac:dyDescent="0.25">
      <c r="A26" s="14"/>
      <c r="B26" s="15"/>
      <c r="C26" s="11"/>
      <c r="D26" s="8" t="s">
        <v>20</v>
      </c>
      <c r="E26" s="68" t="s">
        <v>47</v>
      </c>
      <c r="F26" s="50">
        <v>150</v>
      </c>
      <c r="G26" s="50">
        <v>5.4749999999999996</v>
      </c>
      <c r="H26" s="53">
        <v>4.9800000000000004</v>
      </c>
      <c r="I26" s="53">
        <v>4.87</v>
      </c>
      <c r="J26" s="50">
        <v>121.5</v>
      </c>
      <c r="K26" s="63" t="s">
        <v>52</v>
      </c>
      <c r="L26" s="61"/>
    </row>
    <row r="27" spans="1:12" ht="15" x14ac:dyDescent="0.25">
      <c r="A27" s="14"/>
      <c r="B27" s="15"/>
      <c r="C27" s="11"/>
      <c r="D27" s="7" t="s">
        <v>21</v>
      </c>
      <c r="E27" s="52" t="s">
        <v>48</v>
      </c>
      <c r="F27" s="53">
        <v>200</v>
      </c>
      <c r="G27" s="53">
        <v>0.4</v>
      </c>
      <c r="H27" s="53">
        <v>0.1</v>
      </c>
      <c r="I27" s="53">
        <v>21.6</v>
      </c>
      <c r="J27" s="53">
        <v>83.4</v>
      </c>
      <c r="K27" s="64" t="s">
        <v>53</v>
      </c>
      <c r="L27" s="61"/>
    </row>
    <row r="28" spans="1:12" ht="15" x14ac:dyDescent="0.25">
      <c r="A28" s="14"/>
      <c r="B28" s="15"/>
      <c r="C28" s="11"/>
      <c r="D28" s="7" t="s">
        <v>22</v>
      </c>
      <c r="E28" s="52" t="s">
        <v>49</v>
      </c>
      <c r="F28" s="53">
        <v>50</v>
      </c>
      <c r="G28" s="53">
        <v>1.375</v>
      </c>
      <c r="H28" s="53">
        <v>3.375</v>
      </c>
      <c r="I28" s="53">
        <v>13.2</v>
      </c>
      <c r="J28" s="53">
        <v>103.5</v>
      </c>
      <c r="K28" s="64" t="s">
        <v>45</v>
      </c>
      <c r="L28" s="61"/>
    </row>
    <row r="29" spans="1:12" ht="15" x14ac:dyDescent="0.25">
      <c r="A29" s="14"/>
      <c r="B29" s="15"/>
      <c r="C29" s="11"/>
      <c r="D29" s="7" t="s">
        <v>23</v>
      </c>
      <c r="E29" s="52"/>
      <c r="F29" s="53"/>
      <c r="G29" s="53"/>
      <c r="H29" s="53"/>
      <c r="I29" s="53"/>
      <c r="J29" s="53"/>
      <c r="K29" s="64"/>
      <c r="L29" s="61"/>
    </row>
    <row r="30" spans="1:12" ht="15" x14ac:dyDescent="0.25">
      <c r="A30" s="14"/>
      <c r="B30" s="15"/>
      <c r="C30" s="11"/>
      <c r="D30" s="55" t="s">
        <v>29</v>
      </c>
      <c r="E30" s="56" t="s">
        <v>44</v>
      </c>
      <c r="F30" s="57">
        <v>200</v>
      </c>
      <c r="G30" s="57">
        <v>0.4</v>
      </c>
      <c r="H30" s="53">
        <v>0.4</v>
      </c>
      <c r="I30" s="53">
        <v>9.8000000000000007</v>
      </c>
      <c r="J30" s="57">
        <v>42</v>
      </c>
      <c r="K30" s="65" t="s">
        <v>43</v>
      </c>
      <c r="L30" s="61"/>
    </row>
    <row r="31" spans="1:12" ht="15" x14ac:dyDescent="0.25">
      <c r="A31" s="14"/>
      <c r="B31" s="15"/>
      <c r="C31" s="11"/>
      <c r="D31" s="55" t="s">
        <v>25</v>
      </c>
      <c r="E31" s="56" t="s">
        <v>50</v>
      </c>
      <c r="F31" s="57">
        <v>60</v>
      </c>
      <c r="G31" s="57">
        <v>0.8</v>
      </c>
      <c r="H31" s="53">
        <v>0.1</v>
      </c>
      <c r="I31" s="53">
        <v>2.6</v>
      </c>
      <c r="J31" s="57">
        <v>14</v>
      </c>
      <c r="K31" s="64" t="s">
        <v>54</v>
      </c>
      <c r="L31" s="61">
        <v>104.2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770</v>
      </c>
      <c r="G32" s="19">
        <f>SUM(G25:G31)</f>
        <v>23.649999999999995</v>
      </c>
      <c r="H32" s="19">
        <f>SUM(H25:H31)</f>
        <v>12.255000000000001</v>
      </c>
      <c r="I32" s="19">
        <f>SUM(I25:I31)</f>
        <v>107.14999999999999</v>
      </c>
      <c r="J32" s="19">
        <f>SUM(J25:J31)</f>
        <v>602.67200000000003</v>
      </c>
      <c r="K32" s="25"/>
      <c r="L32" s="19">
        <f>SUM(L25:L31)</f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770</v>
      </c>
      <c r="G43" s="32">
        <f t="shared" ref="G43" si="10">G32+G42</f>
        <v>23.649999999999995</v>
      </c>
      <c r="H43" s="32">
        <f t="shared" ref="H43" si="11">H32+H42</f>
        <v>12.255000000000001</v>
      </c>
      <c r="I43" s="32">
        <f t="shared" ref="I43" si="12">I32+I42</f>
        <v>107.14999999999999</v>
      </c>
      <c r="J43" s="32">
        <f t="shared" ref="J43:L43" si="13">J32+J42</f>
        <v>602.67200000000003</v>
      </c>
      <c r="K43" s="67"/>
      <c r="L43" s="66">
        <f t="shared" si="13"/>
        <v>104.2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7" t="s">
        <v>56</v>
      </c>
      <c r="F44" s="48">
        <v>200</v>
      </c>
      <c r="G44" s="81">
        <v>17.420000000000002</v>
      </c>
      <c r="H44" s="83">
        <v>8.81</v>
      </c>
      <c r="I44" s="53">
        <v>20.3</v>
      </c>
      <c r="J44" s="48">
        <v>232.5</v>
      </c>
      <c r="K44" s="54" t="s">
        <v>55</v>
      </c>
      <c r="L44" s="60"/>
    </row>
    <row r="45" spans="1:12" ht="15" x14ac:dyDescent="0.25">
      <c r="A45" s="23"/>
      <c r="B45" s="15"/>
      <c r="C45" s="11"/>
      <c r="D45" s="8" t="s">
        <v>20</v>
      </c>
      <c r="E45" s="49"/>
      <c r="F45" s="50"/>
      <c r="G45" s="82"/>
      <c r="H45" s="83"/>
      <c r="I45" s="53"/>
      <c r="J45" s="50"/>
      <c r="K45" s="54"/>
      <c r="L45" s="61"/>
    </row>
    <row r="46" spans="1:12" ht="15" x14ac:dyDescent="0.25">
      <c r="A46" s="23"/>
      <c r="B46" s="15"/>
      <c r="C46" s="11"/>
      <c r="D46" s="7" t="s">
        <v>21</v>
      </c>
      <c r="E46" s="52" t="s">
        <v>58</v>
      </c>
      <c r="F46" s="53">
        <v>200</v>
      </c>
      <c r="G46" s="83">
        <v>0.4</v>
      </c>
      <c r="H46" s="83">
        <v>0.4</v>
      </c>
      <c r="I46" s="53">
        <v>44.6</v>
      </c>
      <c r="J46" s="53">
        <v>186</v>
      </c>
      <c r="K46" s="54" t="s">
        <v>57</v>
      </c>
      <c r="L46" s="61"/>
    </row>
    <row r="47" spans="1:12" ht="15" x14ac:dyDescent="0.25">
      <c r="A47" s="23"/>
      <c r="B47" s="15"/>
      <c r="C47" s="11"/>
      <c r="D47" s="7" t="s">
        <v>22</v>
      </c>
      <c r="E47" s="52" t="s">
        <v>49</v>
      </c>
      <c r="F47" s="53">
        <v>50</v>
      </c>
      <c r="G47" s="83">
        <v>1.375</v>
      </c>
      <c r="H47" s="83">
        <v>3.375</v>
      </c>
      <c r="I47" s="53">
        <v>13.2</v>
      </c>
      <c r="J47" s="53">
        <v>103.5</v>
      </c>
      <c r="K47" s="54" t="s">
        <v>45</v>
      </c>
      <c r="L47" s="61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83"/>
      <c r="H48" s="83"/>
      <c r="I48" s="53"/>
      <c r="J48" s="53"/>
      <c r="K48" s="54"/>
      <c r="L48" s="61"/>
    </row>
    <row r="49" spans="1:12" ht="15" x14ac:dyDescent="0.25">
      <c r="A49" s="23"/>
      <c r="B49" s="15"/>
      <c r="C49" s="11"/>
      <c r="D49" s="55" t="s">
        <v>29</v>
      </c>
      <c r="E49" s="56"/>
      <c r="F49" s="57"/>
      <c r="G49" s="84"/>
      <c r="H49" s="83"/>
      <c r="I49" s="53"/>
      <c r="J49" s="57"/>
      <c r="K49" s="54"/>
      <c r="L49" s="61"/>
    </row>
    <row r="50" spans="1:12" ht="15" x14ac:dyDescent="0.25">
      <c r="A50" s="23"/>
      <c r="B50" s="15"/>
      <c r="C50" s="11"/>
      <c r="D50" s="55" t="s">
        <v>25</v>
      </c>
      <c r="E50" s="56" t="s">
        <v>50</v>
      </c>
      <c r="F50" s="57">
        <v>60</v>
      </c>
      <c r="G50" s="84">
        <v>0.8</v>
      </c>
      <c r="H50" s="83">
        <v>0.1</v>
      </c>
      <c r="I50" s="53">
        <v>2.6</v>
      </c>
      <c r="J50" s="57">
        <v>14</v>
      </c>
      <c r="K50" s="54" t="s">
        <v>54</v>
      </c>
      <c r="L50" s="74">
        <v>104.2</v>
      </c>
    </row>
    <row r="51" spans="1:12" ht="15" x14ac:dyDescent="0.25">
      <c r="A51" s="24"/>
      <c r="B51" s="17"/>
      <c r="C51" s="8"/>
      <c r="D51" s="18" t="s">
        <v>32</v>
      </c>
      <c r="E51" s="9"/>
      <c r="F51" s="86">
        <f>SUM(F44:F50)</f>
        <v>510</v>
      </c>
      <c r="G51" s="85">
        <f>SUM(G44:G50)</f>
        <v>19.995000000000001</v>
      </c>
      <c r="H51" s="88">
        <f>SUM(H44:H50)</f>
        <v>12.685</v>
      </c>
      <c r="I51" s="87">
        <f>SUM(I44:I50)</f>
        <v>80.7</v>
      </c>
      <c r="J51" s="86">
        <f>SUM(J44:J50)</f>
        <v>536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510</v>
      </c>
      <c r="G62" s="32">
        <f t="shared" ref="G62" si="18">G51+G61</f>
        <v>19.995000000000001</v>
      </c>
      <c r="H62" s="32">
        <f t="shared" ref="H62" si="19">H51+H61</f>
        <v>12.685</v>
      </c>
      <c r="I62" s="32">
        <f t="shared" ref="I62" si="20">I51+I61</f>
        <v>80.7</v>
      </c>
      <c r="J62" s="32">
        <f t="shared" ref="J62:L62" si="21">J51+J61</f>
        <v>536</v>
      </c>
      <c r="K62" s="67"/>
      <c r="L62" s="32">
        <f t="shared" si="21"/>
        <v>104.2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72" t="s">
        <v>78</v>
      </c>
      <c r="F63" s="39">
        <v>100</v>
      </c>
      <c r="G63" s="39">
        <v>29.1</v>
      </c>
      <c r="H63" s="39">
        <v>4.2</v>
      </c>
      <c r="I63" s="39">
        <v>0.3</v>
      </c>
      <c r="J63" s="39">
        <v>148.19999999999999</v>
      </c>
      <c r="K63" s="73" t="s">
        <v>61</v>
      </c>
      <c r="L63" s="39"/>
    </row>
    <row r="64" spans="1:12" ht="15" x14ac:dyDescent="0.25">
      <c r="A64" s="23"/>
      <c r="B64" s="15"/>
      <c r="C64" s="11"/>
      <c r="D64" s="6" t="s">
        <v>20</v>
      </c>
      <c r="E64" s="40" t="s">
        <v>59</v>
      </c>
      <c r="F64" s="41">
        <v>150</v>
      </c>
      <c r="G64" s="41">
        <v>2.1</v>
      </c>
      <c r="H64" s="41">
        <v>4.5999999999999996</v>
      </c>
      <c r="I64" s="41">
        <v>8.5</v>
      </c>
      <c r="J64" s="41">
        <v>81.7</v>
      </c>
      <c r="K64" s="42" t="s">
        <v>62</v>
      </c>
      <c r="L64" s="41"/>
    </row>
    <row r="65" spans="1:12" ht="15" x14ac:dyDescent="0.25">
      <c r="A65" s="23"/>
      <c r="B65" s="15"/>
      <c r="C65" s="11"/>
      <c r="D65" s="7" t="s">
        <v>21</v>
      </c>
      <c r="E65" s="40" t="s">
        <v>60</v>
      </c>
      <c r="F65" s="41">
        <v>200</v>
      </c>
      <c r="G65" s="41">
        <v>0.4</v>
      </c>
      <c r="H65" s="41">
        <v>0.1</v>
      </c>
      <c r="I65" s="41">
        <v>21.6</v>
      </c>
      <c r="J65" s="41">
        <v>83.4</v>
      </c>
      <c r="K65" s="42" t="s">
        <v>40</v>
      </c>
      <c r="L65" s="41"/>
    </row>
    <row r="66" spans="1:12" ht="15" x14ac:dyDescent="0.25">
      <c r="A66" s="23"/>
      <c r="B66" s="15"/>
      <c r="C66" s="11"/>
      <c r="D66" s="7" t="s">
        <v>22</v>
      </c>
      <c r="E66" s="40" t="s">
        <v>49</v>
      </c>
      <c r="F66" s="41">
        <v>50</v>
      </c>
      <c r="G66" s="41">
        <v>1.375</v>
      </c>
      <c r="H66" s="41">
        <v>3.375</v>
      </c>
      <c r="I66" s="41">
        <v>13.2</v>
      </c>
      <c r="J66" s="41">
        <v>103.5</v>
      </c>
      <c r="K66" s="42" t="s">
        <v>45</v>
      </c>
      <c r="L66" s="41"/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29</v>
      </c>
      <c r="E68" s="40" t="s">
        <v>44</v>
      </c>
      <c r="F68" s="41">
        <v>200</v>
      </c>
      <c r="G68" s="41">
        <v>0.4</v>
      </c>
      <c r="H68" s="41">
        <v>0.4</v>
      </c>
      <c r="I68" s="41">
        <v>9.8000000000000007</v>
      </c>
      <c r="J68" s="41">
        <v>42</v>
      </c>
      <c r="K68" s="42" t="s">
        <v>54</v>
      </c>
      <c r="L68" s="41"/>
    </row>
    <row r="69" spans="1:12" ht="15" x14ac:dyDescent="0.25">
      <c r="A69" s="23"/>
      <c r="B69" s="15"/>
      <c r="C69" s="11"/>
      <c r="D69" s="6" t="s">
        <v>84</v>
      </c>
      <c r="E69" s="40" t="s">
        <v>79</v>
      </c>
      <c r="F69" s="41">
        <v>50</v>
      </c>
      <c r="G69" s="41">
        <v>0.73299999999999998</v>
      </c>
      <c r="H69" s="41">
        <v>1.873</v>
      </c>
      <c r="I69" s="41">
        <v>1.7330000000000001</v>
      </c>
      <c r="J69" s="41">
        <v>50.66</v>
      </c>
      <c r="K69" s="42" t="s">
        <v>54</v>
      </c>
      <c r="L69" s="41">
        <v>104.2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750</v>
      </c>
      <c r="G70" s="19">
        <f t="shared" ref="G70:J70" si="22">SUM(G63:G69)</f>
        <v>34.107999999999997</v>
      </c>
      <c r="H70" s="19">
        <f t="shared" si="22"/>
        <v>14.548</v>
      </c>
      <c r="I70" s="19">
        <f t="shared" si="22"/>
        <v>55.133000000000003</v>
      </c>
      <c r="J70" s="19">
        <f t="shared" si="22"/>
        <v>509.45999999999992</v>
      </c>
      <c r="K70" s="25"/>
      <c r="L70" s="19">
        <f>SUM(L64:L69)</f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3">SUM(G71:G79)</f>
        <v>0</v>
      </c>
      <c r="H80" s="19">
        <f t="shared" ref="H80" si="24">SUM(H71:H79)</f>
        <v>0</v>
      </c>
      <c r="I80" s="19">
        <f t="shared" ref="I80" si="25">SUM(I71:I79)</f>
        <v>0</v>
      </c>
      <c r="J80" s="19">
        <f t="shared" ref="J80:L80" si="26">SUM(J71:J79)</f>
        <v>0</v>
      </c>
      <c r="K80" s="25"/>
      <c r="L80" s="19">
        <f t="shared" si="2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750</v>
      </c>
      <c r="G81" s="32">
        <f t="shared" ref="G81" si="27">G70+G80</f>
        <v>34.107999999999997</v>
      </c>
      <c r="H81" s="32">
        <f t="shared" ref="H81" si="28">H70+H80</f>
        <v>14.548</v>
      </c>
      <c r="I81" s="32">
        <f t="shared" ref="I81" si="29">I70+I80</f>
        <v>55.133000000000003</v>
      </c>
      <c r="J81" s="32">
        <f t="shared" ref="J81:L81" si="30">J70+J80</f>
        <v>509.45999999999992</v>
      </c>
      <c r="K81" s="67"/>
      <c r="L81" s="32">
        <f t="shared" si="30"/>
        <v>104.2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2" t="s">
        <v>63</v>
      </c>
      <c r="F82" s="39">
        <v>175</v>
      </c>
      <c r="G82" s="39">
        <v>21.9</v>
      </c>
      <c r="H82" s="39">
        <v>33.14</v>
      </c>
      <c r="I82" s="39">
        <v>3.4</v>
      </c>
      <c r="J82" s="39">
        <v>287.39999999999998</v>
      </c>
      <c r="K82" s="73" t="s">
        <v>80</v>
      </c>
      <c r="L82" s="60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61"/>
    </row>
    <row r="84" spans="1:12" ht="15" x14ac:dyDescent="0.25">
      <c r="A84" s="23"/>
      <c r="B84" s="15"/>
      <c r="C84" s="11"/>
      <c r="D84" s="7" t="s">
        <v>21</v>
      </c>
      <c r="E84" s="40" t="s">
        <v>60</v>
      </c>
      <c r="F84" s="41">
        <v>200</v>
      </c>
      <c r="G84" s="41">
        <v>0.4</v>
      </c>
      <c r="H84" s="41">
        <v>0.1</v>
      </c>
      <c r="I84" s="41">
        <v>21.6</v>
      </c>
      <c r="J84" s="41">
        <v>83.4</v>
      </c>
      <c r="K84" s="42" t="s">
        <v>40</v>
      </c>
      <c r="L84" s="61"/>
    </row>
    <row r="85" spans="1:12" ht="15" x14ac:dyDescent="0.25">
      <c r="A85" s="23"/>
      <c r="B85" s="15"/>
      <c r="C85" s="11"/>
      <c r="D85" s="7" t="s">
        <v>22</v>
      </c>
      <c r="E85" s="40" t="s">
        <v>75</v>
      </c>
      <c r="F85" s="41">
        <v>75</v>
      </c>
      <c r="G85" s="41">
        <v>1.375</v>
      </c>
      <c r="H85" s="41">
        <v>3.375</v>
      </c>
      <c r="I85" s="41">
        <v>13.2</v>
      </c>
      <c r="J85" s="41">
        <v>103.5</v>
      </c>
      <c r="K85" s="42" t="s">
        <v>76</v>
      </c>
      <c r="L85" s="6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61"/>
    </row>
    <row r="87" spans="1:12" ht="15" x14ac:dyDescent="0.25">
      <c r="A87" s="23"/>
      <c r="B87" s="15"/>
      <c r="C87" s="11"/>
      <c r="D87" s="6" t="s">
        <v>84</v>
      </c>
      <c r="E87" s="40" t="s">
        <v>64</v>
      </c>
      <c r="F87" s="41">
        <v>50</v>
      </c>
      <c r="G87" s="41">
        <v>1.5</v>
      </c>
      <c r="H87" s="41">
        <v>0.7</v>
      </c>
      <c r="I87" s="41">
        <v>6.3</v>
      </c>
      <c r="J87" s="41">
        <v>50.3</v>
      </c>
      <c r="K87" s="42" t="s">
        <v>81</v>
      </c>
      <c r="L87" s="6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6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:J89" si="31">SUM(G82:G88)</f>
        <v>25.174999999999997</v>
      </c>
      <c r="H89" s="19">
        <f t="shared" si="31"/>
        <v>37.315000000000005</v>
      </c>
      <c r="I89" s="19">
        <f t="shared" si="31"/>
        <v>44.5</v>
      </c>
      <c r="J89" s="19">
        <f t="shared" si="31"/>
        <v>524.59999999999991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500</v>
      </c>
      <c r="G100" s="32">
        <f t="shared" ref="G100" si="36">G89+G99</f>
        <v>25.174999999999997</v>
      </c>
      <c r="H100" s="32">
        <f t="shared" ref="H100" si="37">H89+H99</f>
        <v>37.315000000000005</v>
      </c>
      <c r="I100" s="32">
        <f t="shared" ref="I100" si="38">I89+I99</f>
        <v>44.5</v>
      </c>
      <c r="J100" s="32">
        <f t="shared" ref="J100:L100" si="39">J89+J99</f>
        <v>524.59999999999991</v>
      </c>
      <c r="K100" s="67"/>
      <c r="L100" s="32">
        <f t="shared" si="39"/>
        <v>104.2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7" t="s">
        <v>65</v>
      </c>
      <c r="F101" s="48">
        <v>210</v>
      </c>
      <c r="G101" s="48">
        <v>10.08</v>
      </c>
      <c r="H101" s="81">
        <v>6.3</v>
      </c>
      <c r="I101" s="53">
        <v>49.56</v>
      </c>
      <c r="J101" s="48">
        <v>190.47</v>
      </c>
      <c r="K101" s="54" t="s">
        <v>38</v>
      </c>
      <c r="L101" s="39"/>
    </row>
    <row r="102" spans="1:12" ht="15" x14ac:dyDescent="0.25">
      <c r="A102" s="23"/>
      <c r="B102" s="15"/>
      <c r="C102" s="11"/>
      <c r="D102" s="6"/>
      <c r="E102" s="49"/>
      <c r="F102" s="50"/>
      <c r="G102" s="50"/>
      <c r="H102" s="82"/>
      <c r="I102" s="53"/>
      <c r="J102" s="50"/>
      <c r="K102" s="54"/>
      <c r="L102" s="41"/>
    </row>
    <row r="103" spans="1:12" ht="15" x14ac:dyDescent="0.25">
      <c r="A103" s="23"/>
      <c r="B103" s="15"/>
      <c r="C103" s="11"/>
      <c r="D103" s="7" t="s">
        <v>21</v>
      </c>
      <c r="E103" s="52" t="s">
        <v>41</v>
      </c>
      <c r="F103" s="53">
        <v>200</v>
      </c>
      <c r="G103" s="53">
        <v>3.12</v>
      </c>
      <c r="H103" s="83">
        <v>2.66</v>
      </c>
      <c r="I103" s="53">
        <v>14.18</v>
      </c>
      <c r="J103" s="53">
        <v>93.34</v>
      </c>
      <c r="K103" s="54" t="s">
        <v>66</v>
      </c>
      <c r="L103" s="41"/>
    </row>
    <row r="104" spans="1:12" ht="15" x14ac:dyDescent="0.25">
      <c r="A104" s="23"/>
      <c r="B104" s="15"/>
      <c r="C104" s="11"/>
      <c r="D104" s="7" t="s">
        <v>22</v>
      </c>
      <c r="E104" s="52" t="s">
        <v>42</v>
      </c>
      <c r="F104" s="53">
        <v>105</v>
      </c>
      <c r="G104" s="53">
        <v>9.9049999999999994</v>
      </c>
      <c r="H104" s="83">
        <v>10.170999999999999</v>
      </c>
      <c r="I104" s="53">
        <v>13.365</v>
      </c>
      <c r="J104" s="53">
        <v>303.07</v>
      </c>
      <c r="K104" s="59" t="s">
        <v>45</v>
      </c>
      <c r="L104" s="41"/>
    </row>
    <row r="105" spans="1:12" ht="15" x14ac:dyDescent="0.25">
      <c r="A105" s="23"/>
      <c r="B105" s="15"/>
      <c r="C105" s="11"/>
      <c r="D105" s="7" t="s">
        <v>23</v>
      </c>
      <c r="E105" s="52"/>
      <c r="F105" s="53"/>
      <c r="G105" s="53"/>
      <c r="H105" s="83"/>
      <c r="I105" s="53"/>
      <c r="J105" s="53"/>
      <c r="K105" s="54"/>
      <c r="L105" s="41"/>
    </row>
    <row r="106" spans="1:12" ht="15" x14ac:dyDescent="0.25">
      <c r="A106" s="23"/>
      <c r="B106" s="15"/>
      <c r="C106" s="11"/>
      <c r="D106" s="6" t="s">
        <v>29</v>
      </c>
      <c r="E106" s="56" t="s">
        <v>44</v>
      </c>
      <c r="F106" s="57">
        <v>200</v>
      </c>
      <c r="G106" s="57">
        <v>0.4</v>
      </c>
      <c r="H106" s="84">
        <v>0.4</v>
      </c>
      <c r="I106" s="53">
        <v>9.8000000000000007</v>
      </c>
      <c r="J106" s="57">
        <v>42</v>
      </c>
      <c r="K106" s="54" t="s">
        <v>43</v>
      </c>
      <c r="L106" s="41"/>
    </row>
    <row r="107" spans="1:12" ht="15" x14ac:dyDescent="0.25">
      <c r="A107" s="23"/>
      <c r="B107" s="15"/>
      <c r="C107" s="11"/>
      <c r="D107" s="6"/>
      <c r="E107" s="56"/>
      <c r="F107" s="57"/>
      <c r="G107" s="57"/>
      <c r="H107" s="57"/>
      <c r="I107" s="53"/>
      <c r="J107" s="57"/>
      <c r="K107" s="54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715</v>
      </c>
      <c r="G108" s="19">
        <f t="shared" ref="G108:J108" si="40">SUM(G101:G107)</f>
        <v>23.504999999999995</v>
      </c>
      <c r="H108" s="19">
        <f t="shared" si="40"/>
        <v>19.530999999999999</v>
      </c>
      <c r="I108" s="19">
        <f t="shared" si="40"/>
        <v>86.905000000000001</v>
      </c>
      <c r="J108" s="19">
        <f t="shared" si="40"/>
        <v>628.88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715</v>
      </c>
      <c r="G119" s="32">
        <f t="shared" ref="G119" si="43">G108+G118</f>
        <v>23.504999999999995</v>
      </c>
      <c r="H119" s="32">
        <f t="shared" ref="H119" si="44">H108+H118</f>
        <v>19.530999999999999</v>
      </c>
      <c r="I119" s="32">
        <f t="shared" ref="I119" si="45">I108+I118</f>
        <v>86.905000000000001</v>
      </c>
      <c r="J119" s="32">
        <f t="shared" ref="J119:L119" si="46">J108+J118</f>
        <v>628.88</v>
      </c>
      <c r="K119" s="67"/>
      <c r="L119" s="32">
        <f t="shared" si="46"/>
        <v>104.2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72" t="s">
        <v>82</v>
      </c>
      <c r="F120" s="39">
        <v>160</v>
      </c>
      <c r="G120" s="39">
        <v>19.8</v>
      </c>
      <c r="H120" s="39">
        <v>7.8</v>
      </c>
      <c r="I120" s="39">
        <v>27.8</v>
      </c>
      <c r="J120" s="39">
        <v>262.10000000000002</v>
      </c>
      <c r="K120" s="73" t="s">
        <v>83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21</v>
      </c>
      <c r="E122" s="40" t="s">
        <v>58</v>
      </c>
      <c r="F122" s="41">
        <v>200</v>
      </c>
      <c r="G122" s="41">
        <v>0.4</v>
      </c>
      <c r="H122" s="41">
        <v>0.4</v>
      </c>
      <c r="I122" s="41">
        <v>44.6</v>
      </c>
      <c r="J122" s="41">
        <v>186</v>
      </c>
      <c r="K122" s="42" t="s">
        <v>57</v>
      </c>
      <c r="L122" s="41"/>
    </row>
    <row r="123" spans="1:12" ht="15" x14ac:dyDescent="0.25">
      <c r="A123" s="14"/>
      <c r="B123" s="15"/>
      <c r="C123" s="11"/>
      <c r="D123" s="7" t="s">
        <v>22</v>
      </c>
      <c r="E123" s="40" t="s">
        <v>49</v>
      </c>
      <c r="F123" s="41">
        <v>50</v>
      </c>
      <c r="G123" s="41">
        <v>1.375</v>
      </c>
      <c r="H123" s="41">
        <v>3.375</v>
      </c>
      <c r="I123" s="41">
        <v>13.2</v>
      </c>
      <c r="J123" s="41">
        <v>103.5</v>
      </c>
      <c r="K123" s="42" t="s">
        <v>45</v>
      </c>
      <c r="L123" s="41"/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29</v>
      </c>
      <c r="E125" s="40" t="s">
        <v>44</v>
      </c>
      <c r="F125" s="41">
        <v>200</v>
      </c>
      <c r="G125" s="41">
        <v>0.4</v>
      </c>
      <c r="H125" s="41">
        <v>0.4</v>
      </c>
      <c r="I125" s="41">
        <v>9.8000000000000007</v>
      </c>
      <c r="J125" s="41">
        <v>42</v>
      </c>
      <c r="K125" s="42" t="s">
        <v>54</v>
      </c>
      <c r="L125" s="41"/>
    </row>
    <row r="126" spans="1:12" ht="15" x14ac:dyDescent="0.25">
      <c r="A126" s="14"/>
      <c r="B126" s="15"/>
      <c r="C126" s="11"/>
      <c r="D126" s="6" t="s">
        <v>84</v>
      </c>
      <c r="E126" s="40" t="s">
        <v>79</v>
      </c>
      <c r="F126" s="41">
        <v>40</v>
      </c>
      <c r="G126" s="41">
        <v>0.73299999999999998</v>
      </c>
      <c r="H126" s="41">
        <v>1.873</v>
      </c>
      <c r="I126" s="41">
        <v>1.7330000000000001</v>
      </c>
      <c r="J126" s="41">
        <v>50.66</v>
      </c>
      <c r="K126" s="42" t="s">
        <v>54</v>
      </c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47">SUM(G120:G126)</f>
        <v>22.707999999999998</v>
      </c>
      <c r="H127" s="19">
        <f t="shared" si="47"/>
        <v>13.847999999999999</v>
      </c>
      <c r="I127" s="19">
        <f t="shared" si="47"/>
        <v>97.13300000000001</v>
      </c>
      <c r="J127" s="19">
        <f t="shared" si="47"/>
        <v>644.26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650</v>
      </c>
      <c r="G138" s="32">
        <f t="shared" ref="G138" si="50">G127+G137</f>
        <v>22.707999999999998</v>
      </c>
      <c r="H138" s="32">
        <f t="shared" ref="H138" si="51">H127+H137</f>
        <v>13.847999999999999</v>
      </c>
      <c r="I138" s="32">
        <f t="shared" ref="I138" si="52">I127+I137</f>
        <v>97.13300000000001</v>
      </c>
      <c r="J138" s="32">
        <f t="shared" ref="J138:L138" si="53">J127+J137</f>
        <v>644.26</v>
      </c>
      <c r="K138" s="67"/>
      <c r="L138" s="32">
        <f t="shared" si="53"/>
        <v>104.2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47" t="s">
        <v>68</v>
      </c>
      <c r="F139" s="48">
        <v>145</v>
      </c>
      <c r="G139" s="48">
        <v>5.5910000000000002</v>
      </c>
      <c r="H139" s="81">
        <v>12.388999999999999</v>
      </c>
      <c r="I139" s="50">
        <v>1.972</v>
      </c>
      <c r="J139" s="48">
        <v>200.9</v>
      </c>
      <c r="K139" s="51" t="s">
        <v>70</v>
      </c>
      <c r="L139" s="39"/>
    </row>
    <row r="140" spans="1:12" ht="15" x14ac:dyDescent="0.25">
      <c r="A140" s="23"/>
      <c r="B140" s="15"/>
      <c r="C140" s="11"/>
      <c r="D140" s="5" t="s">
        <v>20</v>
      </c>
      <c r="E140" s="49" t="s">
        <v>69</v>
      </c>
      <c r="F140" s="50">
        <v>150</v>
      </c>
      <c r="G140" s="50">
        <v>3.6</v>
      </c>
      <c r="H140" s="82">
        <v>2.2000000000000002</v>
      </c>
      <c r="I140" s="50">
        <v>1.1000000000000001</v>
      </c>
      <c r="J140" s="50">
        <v>68.7</v>
      </c>
      <c r="K140" s="51" t="s">
        <v>71</v>
      </c>
      <c r="L140" s="41"/>
    </row>
    <row r="141" spans="1:12" ht="15" x14ac:dyDescent="0.25">
      <c r="A141" s="23"/>
      <c r="B141" s="15"/>
      <c r="C141" s="11"/>
      <c r="D141" s="7" t="s">
        <v>21</v>
      </c>
      <c r="E141" s="52" t="s">
        <v>58</v>
      </c>
      <c r="F141" s="53">
        <v>200</v>
      </c>
      <c r="G141" s="53">
        <v>0.4</v>
      </c>
      <c r="H141" s="83">
        <v>0.4</v>
      </c>
      <c r="I141" s="50">
        <v>44.6</v>
      </c>
      <c r="J141" s="53">
        <v>186</v>
      </c>
      <c r="K141" s="51" t="s">
        <v>67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49</v>
      </c>
      <c r="F142" s="53">
        <v>50</v>
      </c>
      <c r="G142" s="53">
        <v>1.375</v>
      </c>
      <c r="H142" s="83">
        <v>3.375</v>
      </c>
      <c r="I142" s="50">
        <v>13.2</v>
      </c>
      <c r="J142" s="53">
        <v>103.5</v>
      </c>
      <c r="K142" s="51" t="s">
        <v>45</v>
      </c>
      <c r="L142" s="41"/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545</v>
      </c>
      <c r="G146" s="19">
        <f t="shared" ref="G146:J146" si="54">SUM(G139:G145)</f>
        <v>10.966000000000001</v>
      </c>
      <c r="H146" s="19">
        <f t="shared" si="54"/>
        <v>18.363999999999997</v>
      </c>
      <c r="I146" s="19">
        <f t="shared" si="54"/>
        <v>60.872</v>
      </c>
      <c r="J146" s="19">
        <f t="shared" si="54"/>
        <v>559.1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545</v>
      </c>
      <c r="G157" s="32">
        <f t="shared" ref="G157" si="57">G146+G156</f>
        <v>10.966000000000001</v>
      </c>
      <c r="H157" s="32">
        <f t="shared" ref="H157" si="58">H146+H156</f>
        <v>18.363999999999997</v>
      </c>
      <c r="I157" s="32">
        <f t="shared" ref="I157" si="59">I146+I156</f>
        <v>60.872</v>
      </c>
      <c r="J157" s="32">
        <f t="shared" ref="J157:L157" si="60">J146+J156</f>
        <v>559.1</v>
      </c>
      <c r="K157" s="67"/>
      <c r="L157" s="32">
        <f t="shared" si="60"/>
        <v>104.2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47" t="s">
        <v>72</v>
      </c>
      <c r="F158" s="48">
        <v>110</v>
      </c>
      <c r="G158" s="48">
        <v>12.1</v>
      </c>
      <c r="H158" s="48">
        <v>6.6</v>
      </c>
      <c r="I158" s="53">
        <v>14.27</v>
      </c>
      <c r="J158" s="48">
        <v>110</v>
      </c>
      <c r="K158" s="54" t="s">
        <v>43</v>
      </c>
      <c r="L158" s="39"/>
    </row>
    <row r="159" spans="1:12" ht="15" x14ac:dyDescent="0.25">
      <c r="A159" s="23"/>
      <c r="B159" s="15"/>
      <c r="C159" s="11"/>
      <c r="D159" s="5" t="s">
        <v>20</v>
      </c>
      <c r="E159" s="49" t="s">
        <v>47</v>
      </c>
      <c r="F159" s="50">
        <v>150</v>
      </c>
      <c r="G159" s="50">
        <v>5.4749999999999996</v>
      </c>
      <c r="H159" s="50">
        <v>4.9800000000000004</v>
      </c>
      <c r="I159" s="53">
        <v>4.87</v>
      </c>
      <c r="J159" s="50">
        <v>174</v>
      </c>
      <c r="K159" s="54" t="s">
        <v>52</v>
      </c>
      <c r="L159" s="41"/>
    </row>
    <row r="160" spans="1:12" ht="15" x14ac:dyDescent="0.25">
      <c r="A160" s="23"/>
      <c r="B160" s="15"/>
      <c r="C160" s="11"/>
      <c r="D160" s="7" t="s">
        <v>21</v>
      </c>
      <c r="E160" s="52" t="s">
        <v>58</v>
      </c>
      <c r="F160" s="53">
        <v>200</v>
      </c>
      <c r="G160" s="53">
        <v>0.4</v>
      </c>
      <c r="H160" s="53">
        <v>0.4</v>
      </c>
      <c r="I160" s="53">
        <v>44.6</v>
      </c>
      <c r="J160" s="53">
        <v>186</v>
      </c>
      <c r="K160" s="54" t="s">
        <v>57</v>
      </c>
      <c r="L160" s="41"/>
    </row>
    <row r="161" spans="1:12" ht="15" x14ac:dyDescent="0.25">
      <c r="A161" s="23"/>
      <c r="B161" s="15"/>
      <c r="C161" s="11"/>
      <c r="D161" s="7" t="s">
        <v>22</v>
      </c>
      <c r="E161" s="52" t="s">
        <v>49</v>
      </c>
      <c r="F161" s="53">
        <v>50</v>
      </c>
      <c r="G161" s="53">
        <v>1.375</v>
      </c>
      <c r="H161" s="53">
        <v>3.375</v>
      </c>
      <c r="I161" s="53">
        <v>13.2</v>
      </c>
      <c r="J161" s="53">
        <v>103.5</v>
      </c>
      <c r="K161" s="54" t="s">
        <v>45</v>
      </c>
      <c r="L161" s="41"/>
    </row>
    <row r="162" spans="1:12" ht="15" x14ac:dyDescent="0.25">
      <c r="A162" s="23"/>
      <c r="B162" s="15"/>
      <c r="C162" s="11"/>
      <c r="D162" s="7" t="s">
        <v>23</v>
      </c>
      <c r="E162" s="52"/>
      <c r="F162" s="53"/>
      <c r="G162" s="53"/>
      <c r="H162" s="53"/>
      <c r="I162" s="53"/>
      <c r="J162" s="53"/>
      <c r="K162" s="54"/>
      <c r="L162" s="41"/>
    </row>
    <row r="163" spans="1:12" ht="15" x14ac:dyDescent="0.25">
      <c r="A163" s="23"/>
      <c r="B163" s="15"/>
      <c r="C163" s="11"/>
      <c r="D163" s="55" t="s">
        <v>29</v>
      </c>
      <c r="E163" s="56"/>
      <c r="F163" s="57"/>
      <c r="G163" s="57"/>
      <c r="H163" s="57"/>
      <c r="I163" s="53"/>
      <c r="J163" s="57"/>
      <c r="K163" s="54"/>
      <c r="L163" s="41"/>
    </row>
    <row r="164" spans="1:12" ht="15" x14ac:dyDescent="0.25">
      <c r="A164" s="23"/>
      <c r="B164" s="15"/>
      <c r="C164" s="11"/>
      <c r="D164" s="55" t="s">
        <v>25</v>
      </c>
      <c r="E164" s="56" t="s">
        <v>50</v>
      </c>
      <c r="F164" s="57">
        <v>60</v>
      </c>
      <c r="G164" s="57">
        <v>0.8</v>
      </c>
      <c r="H164" s="57">
        <v>0.1</v>
      </c>
      <c r="I164" s="53">
        <v>2.6</v>
      </c>
      <c r="J164" s="57">
        <v>14</v>
      </c>
      <c r="K164" s="54" t="s">
        <v>54</v>
      </c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61">SUM(G158:G164)</f>
        <v>20.149999999999999</v>
      </c>
      <c r="H165" s="19">
        <f t="shared" si="61"/>
        <v>15.455</v>
      </c>
      <c r="I165" s="19">
        <f t="shared" si="61"/>
        <v>79.539999999999992</v>
      </c>
      <c r="J165" s="19">
        <f t="shared" si="61"/>
        <v>587.5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570</v>
      </c>
      <c r="G176" s="32">
        <f t="shared" ref="G176" si="64">G165+G175</f>
        <v>20.149999999999999</v>
      </c>
      <c r="H176" s="32">
        <f t="shared" ref="H176" si="65">H165+H175</f>
        <v>15.455</v>
      </c>
      <c r="I176" s="32">
        <f t="shared" ref="I176" si="66">I165+I175</f>
        <v>79.539999999999992</v>
      </c>
      <c r="J176" s="32">
        <f t="shared" ref="J176:L176" si="67">J165+J175</f>
        <v>587.5</v>
      </c>
      <c r="K176" s="67"/>
      <c r="L176" s="32">
        <f t="shared" si="67"/>
        <v>104.2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7" t="s">
        <v>74</v>
      </c>
      <c r="F177" s="48">
        <v>210</v>
      </c>
      <c r="G177" s="48">
        <v>35.270000000000003</v>
      </c>
      <c r="H177" s="48">
        <v>21.2</v>
      </c>
      <c r="I177" s="53">
        <v>100.16</v>
      </c>
      <c r="J177" s="48">
        <v>426.4</v>
      </c>
      <c r="K177" s="54" t="s">
        <v>73</v>
      </c>
      <c r="L177" s="39"/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3"/>
      <c r="J178" s="50"/>
      <c r="K178" s="54"/>
      <c r="L178" s="41"/>
    </row>
    <row r="179" spans="1:12" ht="15" x14ac:dyDescent="0.25">
      <c r="A179" s="23"/>
      <c r="B179" s="15"/>
      <c r="C179" s="11"/>
      <c r="D179" s="7" t="s">
        <v>21</v>
      </c>
      <c r="E179" s="52" t="s">
        <v>60</v>
      </c>
      <c r="F179" s="53">
        <v>200</v>
      </c>
      <c r="G179" s="53">
        <v>0.4</v>
      </c>
      <c r="H179" s="53">
        <v>0.1</v>
      </c>
      <c r="I179" s="53">
        <v>21.6</v>
      </c>
      <c r="J179" s="53">
        <v>83.4</v>
      </c>
      <c r="K179" s="71" t="s">
        <v>40</v>
      </c>
      <c r="L179" s="41"/>
    </row>
    <row r="180" spans="1:12" ht="15" x14ac:dyDescent="0.25">
      <c r="A180" s="23"/>
      <c r="B180" s="15"/>
      <c r="C180" s="11"/>
      <c r="D180" s="7" t="s">
        <v>22</v>
      </c>
      <c r="E180" s="52"/>
      <c r="F180" s="53"/>
      <c r="G180" s="53"/>
      <c r="H180" s="53"/>
      <c r="I180" s="53"/>
      <c r="J180" s="53"/>
      <c r="K180" s="54"/>
      <c r="L180" s="41"/>
    </row>
    <row r="181" spans="1:12" ht="15" x14ac:dyDescent="0.25">
      <c r="A181" s="23"/>
      <c r="B181" s="15"/>
      <c r="C181" s="11"/>
      <c r="D181" s="7" t="s">
        <v>23</v>
      </c>
      <c r="E181" s="52"/>
      <c r="F181" s="53"/>
      <c r="G181" s="53"/>
      <c r="H181" s="53"/>
      <c r="I181" s="53"/>
      <c r="J181" s="53"/>
      <c r="K181" s="54"/>
      <c r="L181" s="41"/>
    </row>
    <row r="182" spans="1:12" ht="15" x14ac:dyDescent="0.25">
      <c r="A182" s="23"/>
      <c r="B182" s="15"/>
      <c r="C182" s="11"/>
      <c r="D182" s="69" t="s">
        <v>29</v>
      </c>
      <c r="E182" s="56" t="s">
        <v>44</v>
      </c>
      <c r="F182" s="57">
        <v>200</v>
      </c>
      <c r="G182" s="57">
        <v>0.4</v>
      </c>
      <c r="H182" s="57">
        <v>0.4</v>
      </c>
      <c r="I182" s="53">
        <v>9.8000000000000007</v>
      </c>
      <c r="J182" s="57">
        <v>42</v>
      </c>
      <c r="K182" s="54" t="s">
        <v>43</v>
      </c>
      <c r="L182" s="41">
        <v>104.2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68">SUM(G177:G183)</f>
        <v>36.07</v>
      </c>
      <c r="H184" s="19">
        <f t="shared" si="68"/>
        <v>21.7</v>
      </c>
      <c r="I184" s="19">
        <f t="shared" si="68"/>
        <v>131.56</v>
      </c>
      <c r="J184" s="19">
        <f t="shared" si="68"/>
        <v>551.79999999999995</v>
      </c>
      <c r="K184" s="25"/>
      <c r="L184" s="19">
        <f t="shared" ref="L184" si="69">SUM(L177:L183)</f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610</v>
      </c>
      <c r="G195" s="32">
        <f t="shared" ref="G195" si="72">G184+G194</f>
        <v>36.07</v>
      </c>
      <c r="H195" s="32">
        <f t="shared" ref="H195" si="73">H184+H194</f>
        <v>21.7</v>
      </c>
      <c r="I195" s="32">
        <f t="shared" ref="I195" si="74">I184+I194</f>
        <v>131.56</v>
      </c>
      <c r="J195" s="32">
        <f t="shared" ref="J195:L195" si="75">J184+J194</f>
        <v>551.79999999999995</v>
      </c>
      <c r="K195" s="67"/>
      <c r="L195" s="66">
        <f t="shared" si="75"/>
        <v>104.2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634.5</v>
      </c>
      <c r="G196" s="34">
        <f>(G24+G43+G62+G81+G100+G119+G138+G157+G176+G195)/(IF(G24=0,0,1)+IF(G43=0,0,1)+IF(G62=0,0,1)+IF(G81=0,0,1)+IF(G100=0,0,1)+IF(G119=0,0,1)+IF(G138=0,0,1)+IF(G157=0,0,1)+IF(G176=0,0,1)+IF(G195=0,0,1))</f>
        <v>23.5502</v>
      </c>
      <c r="H196" s="34">
        <f>(H24+H43+H62+H81+H100+H119+H138+H157+H176+H195)/(IF(H24=0,0,1)+IF(H43=0,0,1)+IF(H62=0,0,1)+IF(H81=0,0,1)+IF(H100=0,0,1)+IF(H119=0,0,1)+IF(H138=0,0,1)+IF(H157=0,0,1)+IF(H176=0,0,1)+IF(H195=0,0,1))</f>
        <v>18.618200000000002</v>
      </c>
      <c r="I196" s="34">
        <f>(I24+I43+I62+I81+I100+I119+I138+I157+I176+I195)/(IF(I24=0,0,1)+IF(I43=0,0,1)+IF(I62=0,0,1)+IF(I81=0,0,1)+IF(I100=0,0,1)+IF(I119=0,0,1)+IF(I138=0,0,1)+IF(I157=0,0,1)+IF(I176=0,0,1)+IF(I195=0,0,1))</f>
        <v>82.163799999999995</v>
      </c>
      <c r="J196" s="34">
        <f>(J24+J43+J62+J81+J100+J119+J138+J157+J176+J195)/(IF(J24=0,0,1)+IF(J43=0,0,1)+IF(J62=0,0,1)+IF(J81=0,0,1)+IF(J100=0,0,1)+IF(J119=0,0,1)+IF(J138=0,0,1)+IF(J157=0,0,1)+IF(J176=0,0,1)+IF(J195=0,0,1))</f>
        <v>572.09820000000013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Автаев</cp:lastModifiedBy>
  <dcterms:created xsi:type="dcterms:W3CDTF">2022-05-16T14:23:56Z</dcterms:created>
  <dcterms:modified xsi:type="dcterms:W3CDTF">2025-02-22T12:27:44Z</dcterms:modified>
</cp:coreProperties>
</file>